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5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uch\Documents\škodní poměr na smlouvu\"/>
    </mc:Choice>
  </mc:AlternateContent>
  <bookViews>
    <workbookView xWindow="120" yWindow="60" windowWidth="13275" windowHeight="7005" tabRatio="957"/>
  </bookViews>
  <sheets>
    <sheet name="škodní průběh" sheetId="20" r:id="rId1"/>
    <sheet name="seznam škod" sheetId="21" r:id="rId2"/>
  </sheets>
  <definedNames>
    <definedName name="_xlnm._FilterDatabase" localSheetId="1" hidden="1">'seznam škod'!$B$4:$H$44</definedName>
    <definedName name="_xlnm.Print_Area" localSheetId="1">'seznam škod'!$A$1:$H$46</definedName>
  </definedNames>
  <calcPr calcId="162913"/>
</workbook>
</file>

<file path=xl/calcChain.xml><?xml version="1.0" encoding="utf-8"?>
<calcChain xmlns="http://schemas.openxmlformats.org/spreadsheetml/2006/main">
  <c r="H10" i="20" l="1"/>
  <c r="H8" i="20" l="1"/>
  <c r="H7" i="20"/>
  <c r="H6" i="20"/>
  <c r="G10" i="20" l="1"/>
  <c r="F10" i="20"/>
  <c r="E10" i="20"/>
  <c r="D10" i="20"/>
  <c r="H5" i="20" l="1"/>
</calcChain>
</file>

<file path=xl/sharedStrings.xml><?xml version="1.0" encoding="utf-8"?>
<sst xmlns="http://schemas.openxmlformats.org/spreadsheetml/2006/main" count="101" uniqueCount="69">
  <si>
    <t>škodní poměr</t>
  </si>
  <si>
    <t>zasloužené pojistné</t>
  </si>
  <si>
    <t>počet škod</t>
  </si>
  <si>
    <t>období</t>
  </si>
  <si>
    <t>výplaty + RBNS</t>
  </si>
  <si>
    <t>předepsané pojistné</t>
  </si>
  <si>
    <t>výplaty</t>
  </si>
  <si>
    <t>datum vzniku</t>
  </si>
  <si>
    <t>příčina</t>
  </si>
  <si>
    <t>RBNS</t>
  </si>
  <si>
    <t>arch. číslo PU</t>
  </si>
  <si>
    <t>datum registrace</t>
  </si>
  <si>
    <t>bez zahrnutí rezervy IBNR</t>
  </si>
  <si>
    <t xml:space="preserve">Odpovědnost za škodu na věci  </t>
  </si>
  <si>
    <t xml:space="preserve">Vandalismus (bez skel)        </t>
  </si>
  <si>
    <t>Seznam škod na smlouvě č. 516 416 018</t>
  </si>
  <si>
    <t>Smlouva č. 516 416 018 - Univerzita Jana Evangelisty Purkyně</t>
  </si>
  <si>
    <t>201800811400</t>
  </si>
  <si>
    <t>201800264600</t>
  </si>
  <si>
    <t>201800436800</t>
  </si>
  <si>
    <t>201801155500</t>
  </si>
  <si>
    <t>201800489600</t>
  </si>
  <si>
    <t>201801079600</t>
  </si>
  <si>
    <t>201800817300</t>
  </si>
  <si>
    <t>201800762000</t>
  </si>
  <si>
    <t>201900190400</t>
  </si>
  <si>
    <t>201900067200</t>
  </si>
  <si>
    <t>201900116800</t>
  </si>
  <si>
    <t>201900117100</t>
  </si>
  <si>
    <t>201900116900</t>
  </si>
  <si>
    <t>201900154400</t>
  </si>
  <si>
    <t>201900226300</t>
  </si>
  <si>
    <t>201900154600</t>
  </si>
  <si>
    <t>201900697700</t>
  </si>
  <si>
    <t>201900377600</t>
  </si>
  <si>
    <t>201900301500</t>
  </si>
  <si>
    <t>201900376600</t>
  </si>
  <si>
    <t>201900446800</t>
  </si>
  <si>
    <t>202000096700</t>
  </si>
  <si>
    <t>202000136400</t>
  </si>
  <si>
    <t>202000214000</t>
  </si>
  <si>
    <t>202000581200</t>
  </si>
  <si>
    <t>202000578600</t>
  </si>
  <si>
    <t>202000480300</t>
  </si>
  <si>
    <t>202000472800</t>
  </si>
  <si>
    <t>202000655300</t>
  </si>
  <si>
    <t>202000757900</t>
  </si>
  <si>
    <t>202100044900</t>
  </si>
  <si>
    <t>202100080500</t>
  </si>
  <si>
    <t>202100060800</t>
  </si>
  <si>
    <t>202100060300</t>
  </si>
  <si>
    <t>202100177900</t>
  </si>
  <si>
    <t>202100385200</t>
  </si>
  <si>
    <t>202100505500</t>
  </si>
  <si>
    <t xml:space="preserve">Odpovědnost-z:bolestné        </t>
  </si>
  <si>
    <t>poškoz.vodou z vodov.a top.zař</t>
  </si>
  <si>
    <t xml:space="preserve">Odcizení - krádež vloupáním   </t>
  </si>
  <si>
    <t xml:space="preserve">Poškození nebo zničení skel   </t>
  </si>
  <si>
    <t xml:space="preserve">Vichřice                      </t>
  </si>
  <si>
    <t xml:space="preserve">Pád, vniknutí cizího předmětu </t>
  </si>
  <si>
    <t xml:space="preserve">Požár                         </t>
  </si>
  <si>
    <t xml:space="preserve">Nesprávná obsluha             </t>
  </si>
  <si>
    <t xml:space="preserve">Atmosférické srážky           </t>
  </si>
  <si>
    <t>stav k 2.12.2021</t>
  </si>
  <si>
    <t>za období do 30.11.2021</t>
  </si>
  <si>
    <t>2021 1-11</t>
  </si>
  <si>
    <t>202100632900</t>
  </si>
  <si>
    <t>202100696100</t>
  </si>
  <si>
    <t>202100652900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</si>
</sst>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1" x14ac:knownFonts="1">
    <font>
      <sz val="10"/>
      <color indexed="8"/>
      <name val="Arial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FE0E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1"/>
    <xf numFmtId="1" fontId="5" fillId="0" borderId="0" xfId="2" applyNumberFormat="1" applyFont="1" applyAlignment="1">
      <alignment horizontal="center"/>
    </xf>
    <xf numFmtId="164" fontId="4" fillId="0" borderId="0" xfId="2" applyNumberFormat="1"/>
    <xf numFmtId="0" fontId="1" fillId="0" borderId="0" xfId="3"/>
    <xf numFmtId="1" fontId="5" fillId="0" borderId="1" xfId="2" applyNumberFormat="1" applyFont="1" applyBorder="1" applyAlignment="1">
      <alignment horizontal="center"/>
    </xf>
    <xf numFmtId="3" fontId="3" fillId="0" borderId="1" xfId="3" applyNumberFormat="1" applyFont="1" applyBorder="1"/>
    <xf numFmtId="164" fontId="3" fillId="0" borderId="1" xfId="3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3" fillId="0" borderId="0" xfId="0" applyFont="1"/>
    <xf numFmtId="1" fontId="6" fillId="0" borderId="0" xfId="2" applyNumberFormat="1" applyFont="1" applyAlignment="1">
      <alignment horizontal="left"/>
    </xf>
    <xf numFmtId="0" fontId="3" fillId="2" borderId="2" xfId="3" applyFont="1" applyFill="1" applyBorder="1" applyAlignment="1">
      <alignment horizontal="center" vertical="center" wrapText="1"/>
    </xf>
    <xf numFmtId="1" fontId="5" fillId="3" borderId="1" xfId="2" applyNumberFormat="1" applyFont="1" applyFill="1" applyBorder="1" applyAlignment="1">
      <alignment horizontal="center" vertical="center"/>
    </xf>
    <xf numFmtId="3" fontId="3" fillId="0" borderId="1" xfId="3" applyNumberFormat="1" applyFont="1" applyBorder="1" applyAlignment="1">
      <alignment horizontal="right"/>
    </xf>
    <xf numFmtId="0" fontId="9" fillId="0" borderId="0" xfId="4" applyFont="1" applyAlignment="1">
      <alignment horizontal="center"/>
    </xf>
    <xf numFmtId="14" fontId="9" fillId="0" borderId="0" xfId="4" applyNumberFormat="1" applyFont="1" applyAlignment="1">
      <alignment horizontal="center"/>
    </xf>
    <xf numFmtId="0" fontId="9" fillId="0" borderId="0" xfId="4" applyFont="1" applyAlignment="1">
      <alignment horizontal="left"/>
    </xf>
    <xf numFmtId="3" fontId="9" fillId="0" borderId="0" xfId="4" applyNumberFormat="1" applyFont="1"/>
    <xf numFmtId="0" fontId="1" fillId="0" borderId="0" xfId="4"/>
    <xf numFmtId="0" fontId="3" fillId="0" borderId="0" xfId="4" applyFont="1"/>
    <xf numFmtId="14" fontId="3" fillId="0" borderId="0" xfId="4" applyNumberFormat="1" applyFont="1" applyAlignment="1">
      <alignment horizontal="center"/>
    </xf>
    <xf numFmtId="0" fontId="3" fillId="0" borderId="0" xfId="4" applyFont="1" applyAlignment="1">
      <alignment horizontal="left"/>
    </xf>
    <xf numFmtId="3" fontId="3" fillId="0" borderId="0" xfId="4" applyNumberFormat="1" applyFont="1"/>
    <xf numFmtId="2" fontId="3" fillId="4" borderId="3" xfId="5" applyNumberFormat="1" applyFont="1" applyFill="1" applyBorder="1" applyAlignment="1">
      <alignment horizontal="center" vertical="center" wrapText="1"/>
    </xf>
    <xf numFmtId="3" fontId="3" fillId="4" borderId="3" xfId="5" applyNumberFormat="1" applyFont="1" applyFill="1" applyBorder="1" applyAlignment="1">
      <alignment horizontal="center" vertical="center" wrapText="1"/>
    </xf>
    <xf numFmtId="0" fontId="1" fillId="0" borderId="0" xfId="4" applyFont="1" applyAlignment="1">
      <alignment horizontal="center"/>
    </xf>
    <xf numFmtId="0" fontId="5" fillId="0" borderId="0" xfId="1" applyFont="1"/>
    <xf numFmtId="14" fontId="3" fillId="0" borderId="1" xfId="4" applyNumberFormat="1" applyFont="1" applyBorder="1" applyAlignment="1">
      <alignment horizontal="center"/>
    </xf>
    <xf numFmtId="0" fontId="3" fillId="0" borderId="1" xfId="4" applyFont="1" applyBorder="1" applyAlignment="1">
      <alignment horizontal="left"/>
    </xf>
    <xf numFmtId="3" fontId="1" fillId="0" borderId="0" xfId="4" applyNumberFormat="1" applyFont="1"/>
    <xf numFmtId="0" fontId="1" fillId="0" borderId="0" xfId="4" applyFont="1"/>
    <xf numFmtId="14" fontId="1" fillId="0" borderId="0" xfId="4" applyNumberFormat="1" applyFont="1" applyAlignment="1">
      <alignment horizontal="center"/>
    </xf>
    <xf numFmtId="0" fontId="1" fillId="0" borderId="0" xfId="4" applyFont="1" applyAlignment="1">
      <alignment horizontal="left"/>
    </xf>
    <xf numFmtId="1" fontId="5" fillId="0" borderId="0" xfId="2" applyNumberFormat="1" applyFont="1" applyAlignment="1">
      <alignment horizontal="left"/>
    </xf>
    <xf numFmtId="3" fontId="10" fillId="0" borderId="1" xfId="0" applyNumberFormat="1" applyFont="1" applyBorder="1" applyAlignment="1">
      <alignment horizontal="right"/>
    </xf>
  </cellXfs>
  <cellStyles count="7">
    <cellStyle name="Normální" xfId="0" builtinId="0"/>
    <cellStyle name="normální 2" xfId="4"/>
    <cellStyle name="normální_nadlimitní spisy dle data vzniku" xfId="5"/>
    <cellStyle name="normální_odpovednost_4608" xfId="1"/>
    <cellStyle name="normální_odpovednost_64" xfId="2"/>
    <cellStyle name="normální_odpovednost_O64" xfId="3"/>
    <cellStyle name="procent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H16"/>
  <sheetViews>
    <sheetView tabSelected="1" workbookViewId="0"/>
  </sheetViews>
  <sheetFormatPr defaultRowHeight="12.75" x14ac:dyDescent="0.2"/>
  <cols>
    <col min="1" max="1" width="2.5703125" style="3" customWidth="1"/>
    <col min="2" max="2" width="11.5703125" style="2" customWidth="1"/>
    <col min="3" max="4" width="12.5703125" style="4" customWidth="1"/>
    <col min="5" max="5" width="9.5703125" style="4" customWidth="1"/>
    <col min="6" max="7" width="11.5703125" style="4" customWidth="1"/>
    <col min="8" max="8" width="10.85546875" style="4" customWidth="1"/>
    <col min="9" max="16384" width="9.140625" style="4"/>
  </cols>
  <sheetData>
    <row r="1" spans="2:8" ht="16.5" customHeight="1" x14ac:dyDescent="0.2"/>
    <row r="2" spans="2:8" s="8" customFormat="1" ht="16.5" customHeight="1" x14ac:dyDescent="0.25">
      <c r="B2" s="9" t="s">
        <v>16</v>
      </c>
      <c r="D2" s="9"/>
    </row>
    <row r="3" spans="2:8" ht="16.5" customHeight="1" x14ac:dyDescent="0.25">
      <c r="B3" s="11"/>
    </row>
    <row r="4" spans="2:8" ht="48" customHeight="1" x14ac:dyDescent="0.2">
      <c r="B4" s="13" t="s">
        <v>3</v>
      </c>
      <c r="C4" s="12" t="s">
        <v>5</v>
      </c>
      <c r="D4" s="12" t="s">
        <v>1</v>
      </c>
      <c r="E4" s="12" t="s">
        <v>2</v>
      </c>
      <c r="F4" s="12" t="s">
        <v>4</v>
      </c>
      <c r="G4" s="12" t="s">
        <v>6</v>
      </c>
      <c r="H4" s="12" t="s">
        <v>0</v>
      </c>
    </row>
    <row r="5" spans="2:8" ht="15" customHeight="1" x14ac:dyDescent="0.2">
      <c r="B5" s="5">
        <v>2018</v>
      </c>
      <c r="C5" s="14">
        <v>923997</v>
      </c>
      <c r="D5" s="6">
        <v>735084.67610619485</v>
      </c>
      <c r="E5" s="6">
        <v>8</v>
      </c>
      <c r="F5" s="6">
        <v>341259</v>
      </c>
      <c r="G5" s="6">
        <v>341259</v>
      </c>
      <c r="H5" s="7">
        <f>F5/D5</f>
        <v>0.46424447562650539</v>
      </c>
    </row>
    <row r="6" spans="2:8" ht="15" customHeight="1" x14ac:dyDescent="0.2">
      <c r="B6" s="5">
        <v>2019</v>
      </c>
      <c r="C6" s="14">
        <v>1024985</v>
      </c>
      <c r="D6" s="6">
        <v>994759.41457232111</v>
      </c>
      <c r="E6" s="6">
        <v>13</v>
      </c>
      <c r="F6" s="6">
        <v>319979</v>
      </c>
      <c r="G6" s="6">
        <v>319979</v>
      </c>
      <c r="H6" s="7">
        <f t="shared" ref="H6:H8" si="0">F6/D6</f>
        <v>0.32166471139915698</v>
      </c>
    </row>
    <row r="7" spans="2:8" ht="15" customHeight="1" x14ac:dyDescent="0.2">
      <c r="B7" s="5">
        <v>2020</v>
      </c>
      <c r="C7" s="14">
        <v>1143976</v>
      </c>
      <c r="D7" s="6">
        <v>1129991.6999829628</v>
      </c>
      <c r="E7" s="6">
        <v>9</v>
      </c>
      <c r="F7" s="6">
        <v>637867</v>
      </c>
      <c r="G7" s="6">
        <v>637867</v>
      </c>
      <c r="H7" s="7">
        <f t="shared" si="0"/>
        <v>0.56448821704585728</v>
      </c>
    </row>
    <row r="8" spans="2:8" ht="15" customHeight="1" x14ac:dyDescent="0.2">
      <c r="B8" s="5" t="s">
        <v>65</v>
      </c>
      <c r="C8" s="14">
        <v>1191501</v>
      </c>
      <c r="D8" s="6">
        <v>1080997.2440417176</v>
      </c>
      <c r="E8" s="6">
        <v>10</v>
      </c>
      <c r="F8" s="6">
        <v>210877</v>
      </c>
      <c r="G8" s="6">
        <v>152089</v>
      </c>
      <c r="H8" s="7">
        <f t="shared" si="0"/>
        <v>0.19507635302709606</v>
      </c>
    </row>
    <row r="9" spans="2:8" ht="15" customHeight="1" x14ac:dyDescent="0.2">
      <c r="B9"/>
      <c r="C9"/>
      <c r="D9"/>
      <c r="E9"/>
      <c r="F9"/>
      <c r="G9"/>
      <c r="H9"/>
    </row>
    <row r="10" spans="2:8" ht="15" customHeight="1" x14ac:dyDescent="0.2">
      <c r="B10"/>
      <c r="C10"/>
      <c r="D10" s="6">
        <f>SUM(D5:D8)</f>
        <v>3940833.034703196</v>
      </c>
      <c r="E10" s="6">
        <f t="shared" ref="E10:G10" si="1">SUM(E5:E8)</f>
        <v>40</v>
      </c>
      <c r="F10" s="6">
        <f t="shared" si="1"/>
        <v>1509982</v>
      </c>
      <c r="G10" s="6">
        <f t="shared" si="1"/>
        <v>1451194</v>
      </c>
      <c r="H10" s="7">
        <f>F10/D10</f>
        <v>0.38316315020276526</v>
      </c>
    </row>
    <row r="11" spans="2:8" ht="15" customHeight="1" x14ac:dyDescent="0.2">
      <c r="B11" s="1"/>
      <c r="C11" s="1"/>
      <c r="D11" s="1"/>
      <c r="E11" s="1"/>
      <c r="F11" s="1"/>
      <c r="G11" s="1"/>
      <c r="H11" s="1"/>
    </row>
    <row r="12" spans="2:8" ht="15" customHeight="1" x14ac:dyDescent="0.2">
      <c r="B12" s="34" t="s">
        <v>64</v>
      </c>
    </row>
    <row r="13" spans="2:8" ht="15" customHeight="1" x14ac:dyDescent="0.2">
      <c r="B13" s="27"/>
      <c r="C13" s="1"/>
      <c r="D13" s="1"/>
      <c r="E13" s="1"/>
      <c r="F13" s="1"/>
      <c r="G13" s="1"/>
      <c r="H13" s="1"/>
    </row>
    <row r="14" spans="2:8" ht="15" customHeight="1" x14ac:dyDescent="0.2">
      <c r="B14" s="10" t="s">
        <v>63</v>
      </c>
      <c r="C14" s="1"/>
      <c r="D14" s="1"/>
      <c r="E14" s="1"/>
      <c r="F14" s="1"/>
      <c r="G14" s="1"/>
      <c r="H14" s="1"/>
    </row>
    <row r="15" spans="2:8" ht="15" customHeight="1" x14ac:dyDescent="0.2"/>
    <row r="16" spans="2:8" ht="15" customHeight="1" x14ac:dyDescent="0.2">
      <c r="B16" s="34" t="s">
        <v>12</v>
      </c>
    </row>
  </sheetData>
  <phoneticPr fontId="2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8"/>
  <sheetViews>
    <sheetView zoomScaleNormal="100" workbookViewId="0"/>
  </sheetViews>
  <sheetFormatPr defaultRowHeight="12.75" x14ac:dyDescent="0.2"/>
  <cols>
    <col min="1" max="1" width="1.7109375" style="19" customWidth="1"/>
    <col min="2" max="2" width="15.5703125" style="15" customWidth="1"/>
    <col min="3" max="4" width="12.5703125" style="16" customWidth="1"/>
    <col min="5" max="5" width="30.5703125" style="17" customWidth="1"/>
    <col min="6" max="8" width="10.5703125" style="18" customWidth="1"/>
    <col min="9" max="10" width="10.5703125" style="19" customWidth="1"/>
    <col min="11" max="16384" width="9.140625" style="19"/>
  </cols>
  <sheetData>
    <row r="1" spans="2:9" ht="14.25" customHeight="1" x14ac:dyDescent="0.2"/>
    <row r="2" spans="2:9" s="20" customFormat="1" ht="14.25" customHeight="1" x14ac:dyDescent="0.2">
      <c r="B2" s="20" t="s">
        <v>15</v>
      </c>
      <c r="C2" s="21"/>
      <c r="D2" s="21"/>
      <c r="E2" s="22"/>
      <c r="F2" s="23"/>
      <c r="G2" s="23"/>
      <c r="H2" s="23"/>
    </row>
    <row r="3" spans="2:9" ht="14.25" customHeight="1" x14ac:dyDescent="0.2"/>
    <row r="4" spans="2:9" s="26" customFormat="1" ht="42" customHeight="1" x14ac:dyDescent="0.2">
      <c r="B4" s="24" t="s">
        <v>10</v>
      </c>
      <c r="C4" s="24" t="s">
        <v>7</v>
      </c>
      <c r="D4" s="24" t="s">
        <v>11</v>
      </c>
      <c r="E4" s="24" t="s">
        <v>8</v>
      </c>
      <c r="F4" s="25" t="s">
        <v>4</v>
      </c>
      <c r="G4" s="25" t="s">
        <v>9</v>
      </c>
      <c r="H4" s="25" t="s">
        <v>6</v>
      </c>
    </row>
    <row r="5" spans="2:9" s="31" customFormat="1" ht="16.5" customHeight="1" x14ac:dyDescent="0.2">
      <c r="B5" s="28" t="s">
        <v>17</v>
      </c>
      <c r="C5" s="28">
        <v>43180</v>
      </c>
      <c r="D5" s="28">
        <v>43438</v>
      </c>
      <c r="E5" s="29" t="s">
        <v>54</v>
      </c>
      <c r="F5" s="35">
        <v>9200</v>
      </c>
      <c r="G5" s="35">
        <v>0</v>
      </c>
      <c r="H5" s="35">
        <v>9200</v>
      </c>
      <c r="I5" s="30"/>
    </row>
    <row r="6" spans="2:9" s="31" customFormat="1" ht="16.5" customHeight="1" x14ac:dyDescent="0.2">
      <c r="B6" s="28" t="s">
        <v>18</v>
      </c>
      <c r="C6" s="28">
        <v>43236</v>
      </c>
      <c r="D6" s="28">
        <v>43248</v>
      </c>
      <c r="E6" s="29" t="s">
        <v>13</v>
      </c>
      <c r="F6" s="35">
        <v>6234</v>
      </c>
      <c r="G6" s="35">
        <v>0</v>
      </c>
      <c r="H6" s="35">
        <v>6234</v>
      </c>
      <c r="I6" s="30"/>
    </row>
    <row r="7" spans="2:9" s="31" customFormat="1" ht="16.5" customHeight="1" x14ac:dyDescent="0.2">
      <c r="B7" s="28" t="s">
        <v>19</v>
      </c>
      <c r="C7" s="28">
        <v>43263</v>
      </c>
      <c r="D7" s="28">
        <v>43305</v>
      </c>
      <c r="E7" s="29" t="s">
        <v>14</v>
      </c>
      <c r="F7" s="35">
        <v>63043</v>
      </c>
      <c r="G7" s="35">
        <v>0</v>
      </c>
      <c r="H7" s="35">
        <v>63043</v>
      </c>
      <c r="I7" s="30"/>
    </row>
    <row r="8" spans="2:9" s="31" customFormat="1" ht="16.5" customHeight="1" x14ac:dyDescent="0.2">
      <c r="B8" s="28" t="s">
        <v>20</v>
      </c>
      <c r="C8" s="28">
        <v>43292</v>
      </c>
      <c r="D8" s="28">
        <v>43816</v>
      </c>
      <c r="E8" s="29" t="s">
        <v>54</v>
      </c>
      <c r="F8" s="35">
        <v>42800</v>
      </c>
      <c r="G8" s="35">
        <v>0</v>
      </c>
      <c r="H8" s="35">
        <v>42800</v>
      </c>
      <c r="I8" s="30"/>
    </row>
    <row r="9" spans="2:9" s="31" customFormat="1" ht="16.5" customHeight="1" x14ac:dyDescent="0.2">
      <c r="B9" s="28" t="s">
        <v>21</v>
      </c>
      <c r="C9" s="28">
        <v>43323</v>
      </c>
      <c r="D9" s="28">
        <v>43326</v>
      </c>
      <c r="E9" s="29" t="s">
        <v>55</v>
      </c>
      <c r="F9" s="35">
        <v>199799</v>
      </c>
      <c r="G9" s="35">
        <v>0</v>
      </c>
      <c r="H9" s="35">
        <v>199799</v>
      </c>
      <c r="I9" s="30"/>
    </row>
    <row r="10" spans="2:9" s="31" customFormat="1" ht="16.5" customHeight="1" x14ac:dyDescent="0.2">
      <c r="B10" s="28" t="s">
        <v>22</v>
      </c>
      <c r="C10" s="28">
        <v>43411</v>
      </c>
      <c r="D10" s="28">
        <v>43616</v>
      </c>
      <c r="E10" s="29" t="s">
        <v>54</v>
      </c>
      <c r="F10" s="35">
        <v>8200</v>
      </c>
      <c r="G10" s="35">
        <v>0</v>
      </c>
      <c r="H10" s="35">
        <v>8200</v>
      </c>
      <c r="I10" s="30"/>
    </row>
    <row r="11" spans="2:9" s="31" customFormat="1" ht="16.5" customHeight="1" x14ac:dyDescent="0.2">
      <c r="B11" s="28" t="s">
        <v>23</v>
      </c>
      <c r="C11" s="28">
        <v>43417</v>
      </c>
      <c r="D11" s="28">
        <v>43440</v>
      </c>
      <c r="E11" s="29" t="s">
        <v>54</v>
      </c>
      <c r="F11" s="35">
        <v>1500</v>
      </c>
      <c r="G11" s="35">
        <v>0</v>
      </c>
      <c r="H11" s="35">
        <v>1500</v>
      </c>
      <c r="I11" s="30"/>
    </row>
    <row r="12" spans="2:9" s="31" customFormat="1" ht="16.5" customHeight="1" x14ac:dyDescent="0.2">
      <c r="B12" s="28" t="s">
        <v>24</v>
      </c>
      <c r="C12" s="28">
        <v>43417</v>
      </c>
      <c r="D12" s="28">
        <v>43421</v>
      </c>
      <c r="E12" s="29" t="s">
        <v>56</v>
      </c>
      <c r="F12" s="35">
        <v>10483</v>
      </c>
      <c r="G12" s="35">
        <v>0</v>
      </c>
      <c r="H12" s="35">
        <v>10483</v>
      </c>
      <c r="I12" s="30"/>
    </row>
    <row r="13" spans="2:9" s="31" customFormat="1" ht="16.5" customHeight="1" x14ac:dyDescent="0.2">
      <c r="B13" s="28" t="s">
        <v>25</v>
      </c>
      <c r="C13" s="28">
        <v>43510</v>
      </c>
      <c r="D13" s="28">
        <v>43554</v>
      </c>
      <c r="E13" s="29" t="s">
        <v>54</v>
      </c>
      <c r="F13" s="35">
        <v>20500</v>
      </c>
      <c r="G13" s="35">
        <v>0</v>
      </c>
      <c r="H13" s="35">
        <v>20500</v>
      </c>
      <c r="I13" s="30"/>
    </row>
    <row r="14" spans="2:9" s="31" customFormat="1" ht="16.5" customHeight="1" x14ac:dyDescent="0.2">
      <c r="B14" s="28" t="s">
        <v>26</v>
      </c>
      <c r="C14" s="28">
        <v>43514</v>
      </c>
      <c r="D14" s="28">
        <v>43516</v>
      </c>
      <c r="E14" s="29" t="s">
        <v>57</v>
      </c>
      <c r="F14" s="35">
        <v>8147</v>
      </c>
      <c r="G14" s="35">
        <v>0</v>
      </c>
      <c r="H14" s="35">
        <v>8147</v>
      </c>
      <c r="I14" s="30"/>
    </row>
    <row r="15" spans="2:9" s="31" customFormat="1" ht="16.5" customHeight="1" x14ac:dyDescent="0.2">
      <c r="B15" s="28" t="s">
        <v>27</v>
      </c>
      <c r="C15" s="28">
        <v>43534</v>
      </c>
      <c r="D15" s="28">
        <v>43536</v>
      </c>
      <c r="E15" s="29" t="s">
        <v>58</v>
      </c>
      <c r="F15" s="35">
        <v>0</v>
      </c>
      <c r="G15" s="35">
        <v>0</v>
      </c>
      <c r="H15" s="35">
        <v>0</v>
      </c>
      <c r="I15" s="30"/>
    </row>
    <row r="16" spans="2:9" s="31" customFormat="1" ht="16.5" customHeight="1" x14ac:dyDescent="0.2">
      <c r="B16" s="28" t="s">
        <v>28</v>
      </c>
      <c r="C16" s="28">
        <v>43534</v>
      </c>
      <c r="D16" s="28">
        <v>43536</v>
      </c>
      <c r="E16" s="29" t="s">
        <v>58</v>
      </c>
      <c r="F16" s="35">
        <v>59090</v>
      </c>
      <c r="G16" s="35">
        <v>0</v>
      </c>
      <c r="H16" s="35">
        <v>59090</v>
      </c>
      <c r="I16" s="30"/>
    </row>
    <row r="17" spans="2:9" s="31" customFormat="1" ht="16.5" customHeight="1" x14ac:dyDescent="0.2">
      <c r="B17" s="28" t="s">
        <v>29</v>
      </c>
      <c r="C17" s="28">
        <v>43534</v>
      </c>
      <c r="D17" s="28">
        <v>43536</v>
      </c>
      <c r="E17" s="29" t="s">
        <v>58</v>
      </c>
      <c r="F17" s="35">
        <v>54000</v>
      </c>
      <c r="G17" s="35">
        <v>0</v>
      </c>
      <c r="H17" s="35">
        <v>54000</v>
      </c>
      <c r="I17" s="30"/>
    </row>
    <row r="18" spans="2:9" s="31" customFormat="1" ht="16.5" customHeight="1" x14ac:dyDescent="0.2">
      <c r="B18" s="28" t="s">
        <v>30</v>
      </c>
      <c r="C18" s="28">
        <v>43534</v>
      </c>
      <c r="D18" s="28">
        <v>43543</v>
      </c>
      <c r="E18" s="29" t="s">
        <v>58</v>
      </c>
      <c r="F18" s="35">
        <v>11534</v>
      </c>
      <c r="G18" s="35">
        <v>0</v>
      </c>
      <c r="H18" s="35">
        <v>11534</v>
      </c>
      <c r="I18" s="30"/>
    </row>
    <row r="19" spans="2:9" s="31" customFormat="1" ht="16.5" customHeight="1" x14ac:dyDescent="0.2">
      <c r="B19" s="28" t="s">
        <v>31</v>
      </c>
      <c r="C19" s="28">
        <v>43534</v>
      </c>
      <c r="D19" s="28">
        <v>43564</v>
      </c>
      <c r="E19" s="29" t="s">
        <v>58</v>
      </c>
      <c r="F19" s="35">
        <v>13371</v>
      </c>
      <c r="G19" s="35">
        <v>0</v>
      </c>
      <c r="H19" s="35">
        <v>13371</v>
      </c>
      <c r="I19" s="30"/>
    </row>
    <row r="20" spans="2:9" s="31" customFormat="1" ht="16.5" customHeight="1" x14ac:dyDescent="0.2">
      <c r="B20" s="28" t="s">
        <v>32</v>
      </c>
      <c r="C20" s="28">
        <v>43534</v>
      </c>
      <c r="D20" s="28">
        <v>43543</v>
      </c>
      <c r="E20" s="29" t="s">
        <v>58</v>
      </c>
      <c r="F20" s="35">
        <v>74130</v>
      </c>
      <c r="G20" s="35">
        <v>0</v>
      </c>
      <c r="H20" s="35">
        <v>74130</v>
      </c>
      <c r="I20" s="30"/>
    </row>
    <row r="21" spans="2:9" s="31" customFormat="1" ht="16.5" customHeight="1" x14ac:dyDescent="0.2">
      <c r="B21" s="28" t="s">
        <v>33</v>
      </c>
      <c r="C21" s="28">
        <v>43545</v>
      </c>
      <c r="D21" s="28">
        <v>43719</v>
      </c>
      <c r="E21" s="29" t="s">
        <v>54</v>
      </c>
      <c r="F21" s="35">
        <v>5500</v>
      </c>
      <c r="G21" s="35">
        <v>0</v>
      </c>
      <c r="H21" s="35">
        <v>5500</v>
      </c>
      <c r="I21" s="30"/>
    </row>
    <row r="22" spans="2:9" s="31" customFormat="1" ht="16.5" customHeight="1" x14ac:dyDescent="0.2">
      <c r="B22" s="28" t="s">
        <v>34</v>
      </c>
      <c r="C22" s="28">
        <v>43572</v>
      </c>
      <c r="D22" s="28">
        <v>43616</v>
      </c>
      <c r="E22" s="29" t="s">
        <v>54</v>
      </c>
      <c r="F22" s="35">
        <v>5500</v>
      </c>
      <c r="G22" s="35">
        <v>0</v>
      </c>
      <c r="H22" s="35">
        <v>5500</v>
      </c>
      <c r="I22" s="30"/>
    </row>
    <row r="23" spans="2:9" s="31" customFormat="1" ht="16.5" customHeight="1" x14ac:dyDescent="0.2">
      <c r="B23" s="28" t="s">
        <v>35</v>
      </c>
      <c r="C23" s="28">
        <v>43578</v>
      </c>
      <c r="D23" s="28">
        <v>43592</v>
      </c>
      <c r="E23" s="29" t="s">
        <v>58</v>
      </c>
      <c r="F23" s="35">
        <v>62000</v>
      </c>
      <c r="G23" s="35">
        <v>0</v>
      </c>
      <c r="H23" s="35">
        <v>62000</v>
      </c>
      <c r="I23" s="30"/>
    </row>
    <row r="24" spans="2:9" s="31" customFormat="1" ht="16.5" customHeight="1" x14ac:dyDescent="0.2">
      <c r="B24" s="28" t="s">
        <v>36</v>
      </c>
      <c r="C24" s="28">
        <v>43601</v>
      </c>
      <c r="D24" s="28">
        <v>43616</v>
      </c>
      <c r="E24" s="29" t="s">
        <v>13</v>
      </c>
      <c r="F24" s="35">
        <v>0</v>
      </c>
      <c r="G24" s="35">
        <v>0</v>
      </c>
      <c r="H24" s="35">
        <v>0</v>
      </c>
      <c r="I24" s="30"/>
    </row>
    <row r="25" spans="2:9" s="31" customFormat="1" ht="16.5" customHeight="1" x14ac:dyDescent="0.2">
      <c r="B25" s="28" t="s">
        <v>37</v>
      </c>
      <c r="C25" s="28">
        <v>43633</v>
      </c>
      <c r="D25" s="28">
        <v>43636</v>
      </c>
      <c r="E25" s="29" t="s">
        <v>14</v>
      </c>
      <c r="F25" s="35">
        <v>6207</v>
      </c>
      <c r="G25" s="35">
        <v>0</v>
      </c>
      <c r="H25" s="35">
        <v>6207</v>
      </c>
      <c r="I25" s="30"/>
    </row>
    <row r="26" spans="2:9" s="31" customFormat="1" ht="16.5" customHeight="1" x14ac:dyDescent="0.2">
      <c r="B26" s="28" t="s">
        <v>38</v>
      </c>
      <c r="C26" s="28">
        <v>43871</v>
      </c>
      <c r="D26" s="28">
        <v>43879</v>
      </c>
      <c r="E26" s="29" t="s">
        <v>58</v>
      </c>
      <c r="F26" s="35">
        <v>35189</v>
      </c>
      <c r="G26" s="35">
        <v>0</v>
      </c>
      <c r="H26" s="35">
        <v>35189</v>
      </c>
      <c r="I26" s="30"/>
    </row>
    <row r="27" spans="2:9" s="31" customFormat="1" ht="16.5" customHeight="1" x14ac:dyDescent="0.2">
      <c r="B27" s="28" t="s">
        <v>39</v>
      </c>
      <c r="C27" s="28">
        <v>43871</v>
      </c>
      <c r="D27" s="28">
        <v>43888</v>
      </c>
      <c r="E27" s="29" t="s">
        <v>58</v>
      </c>
      <c r="F27" s="35">
        <v>92366</v>
      </c>
      <c r="G27" s="35">
        <v>0</v>
      </c>
      <c r="H27" s="35">
        <v>92366</v>
      </c>
      <c r="I27" s="30"/>
    </row>
    <row r="28" spans="2:9" s="31" customFormat="1" ht="16.5" customHeight="1" x14ac:dyDescent="0.2">
      <c r="B28" s="28" t="s">
        <v>40</v>
      </c>
      <c r="C28" s="28">
        <v>43884</v>
      </c>
      <c r="D28" s="28">
        <v>43922</v>
      </c>
      <c r="E28" s="29" t="s">
        <v>57</v>
      </c>
      <c r="F28" s="35">
        <v>70348</v>
      </c>
      <c r="G28" s="35">
        <v>0</v>
      </c>
      <c r="H28" s="35">
        <v>70348</v>
      </c>
      <c r="I28" s="30"/>
    </row>
    <row r="29" spans="2:9" s="31" customFormat="1" ht="16.5" customHeight="1" x14ac:dyDescent="0.2">
      <c r="B29" s="28" t="s">
        <v>41</v>
      </c>
      <c r="C29" s="28">
        <v>43885</v>
      </c>
      <c r="D29" s="28">
        <v>44071</v>
      </c>
      <c r="E29" s="29" t="s">
        <v>54</v>
      </c>
      <c r="F29" s="35">
        <v>10910</v>
      </c>
      <c r="G29" s="35">
        <v>0</v>
      </c>
      <c r="H29" s="35">
        <v>10910</v>
      </c>
      <c r="I29" s="30"/>
    </row>
    <row r="30" spans="2:9" s="31" customFormat="1" ht="16.5" customHeight="1" x14ac:dyDescent="0.2">
      <c r="B30" s="28" t="s">
        <v>42</v>
      </c>
      <c r="C30" s="28">
        <v>43976</v>
      </c>
      <c r="D30" s="28">
        <v>44070</v>
      </c>
      <c r="E30" s="29" t="s">
        <v>59</v>
      </c>
      <c r="F30" s="35">
        <v>44980</v>
      </c>
      <c r="G30" s="35">
        <v>0</v>
      </c>
      <c r="H30" s="35">
        <v>44980</v>
      </c>
      <c r="I30" s="30"/>
    </row>
    <row r="31" spans="2:9" s="31" customFormat="1" ht="16.5" customHeight="1" x14ac:dyDescent="0.2">
      <c r="B31" s="28" t="s">
        <v>43</v>
      </c>
      <c r="C31" s="28">
        <v>43978</v>
      </c>
      <c r="D31" s="28">
        <v>44030</v>
      </c>
      <c r="E31" s="29" t="s">
        <v>14</v>
      </c>
      <c r="F31" s="35">
        <v>22133</v>
      </c>
      <c r="G31" s="35">
        <v>0</v>
      </c>
      <c r="H31" s="35">
        <v>22133</v>
      </c>
      <c r="I31" s="30"/>
    </row>
    <row r="32" spans="2:9" s="31" customFormat="1" ht="16.5" customHeight="1" x14ac:dyDescent="0.2">
      <c r="B32" s="28" t="s">
        <v>44</v>
      </c>
      <c r="C32" s="28">
        <v>44024</v>
      </c>
      <c r="D32" s="28">
        <v>44028</v>
      </c>
      <c r="E32" s="29" t="s">
        <v>60</v>
      </c>
      <c r="F32" s="35">
        <v>319937</v>
      </c>
      <c r="G32" s="35">
        <v>0</v>
      </c>
      <c r="H32" s="35">
        <v>319937</v>
      </c>
      <c r="I32" s="30"/>
    </row>
    <row r="33" spans="2:9" s="31" customFormat="1" ht="16.5" customHeight="1" x14ac:dyDescent="0.2">
      <c r="B33" s="28" t="s">
        <v>45</v>
      </c>
      <c r="C33" s="28">
        <v>44094</v>
      </c>
      <c r="D33" s="28">
        <v>44103</v>
      </c>
      <c r="E33" s="29" t="s">
        <v>56</v>
      </c>
      <c r="F33" s="35">
        <v>34320</v>
      </c>
      <c r="G33" s="35">
        <v>0</v>
      </c>
      <c r="H33" s="35">
        <v>34320</v>
      </c>
      <c r="I33" s="30"/>
    </row>
    <row r="34" spans="2:9" s="31" customFormat="1" ht="16.5" customHeight="1" x14ac:dyDescent="0.2">
      <c r="B34" s="28" t="s">
        <v>46</v>
      </c>
      <c r="C34" s="28">
        <v>44138</v>
      </c>
      <c r="D34" s="28">
        <v>44145</v>
      </c>
      <c r="E34" s="29" t="s">
        <v>59</v>
      </c>
      <c r="F34" s="35">
        <v>7684</v>
      </c>
      <c r="G34" s="35">
        <v>0</v>
      </c>
      <c r="H34" s="35">
        <v>7684</v>
      </c>
      <c r="I34" s="30"/>
    </row>
    <row r="35" spans="2:9" s="31" customFormat="1" ht="16.5" customHeight="1" x14ac:dyDescent="0.2">
      <c r="B35" s="28" t="s">
        <v>47</v>
      </c>
      <c r="C35" s="28">
        <v>44215</v>
      </c>
      <c r="D35" s="28">
        <v>44237</v>
      </c>
      <c r="E35" s="29" t="s">
        <v>14</v>
      </c>
      <c r="F35" s="35">
        <v>15000</v>
      </c>
      <c r="G35" s="35">
        <v>15000</v>
      </c>
      <c r="H35" s="35">
        <v>0</v>
      </c>
      <c r="I35" s="30"/>
    </row>
    <row r="36" spans="2:9" s="31" customFormat="1" ht="16.5" customHeight="1" x14ac:dyDescent="0.2">
      <c r="B36" s="28" t="s">
        <v>48</v>
      </c>
      <c r="C36" s="28">
        <v>44230</v>
      </c>
      <c r="D36" s="28">
        <v>44256</v>
      </c>
      <c r="E36" s="29" t="s">
        <v>61</v>
      </c>
      <c r="F36" s="35">
        <v>9341</v>
      </c>
      <c r="G36" s="35">
        <v>0</v>
      </c>
      <c r="H36" s="35">
        <v>9341</v>
      </c>
      <c r="I36" s="30"/>
    </row>
    <row r="37" spans="2:9" s="31" customFormat="1" ht="16.5" customHeight="1" x14ac:dyDescent="0.2">
      <c r="B37" s="28" t="s">
        <v>49</v>
      </c>
      <c r="C37" s="28">
        <v>44244</v>
      </c>
      <c r="D37" s="28">
        <v>44246</v>
      </c>
      <c r="E37" s="29" t="s">
        <v>57</v>
      </c>
      <c r="F37" s="35">
        <v>15703</v>
      </c>
      <c r="G37" s="35">
        <v>0</v>
      </c>
      <c r="H37" s="35">
        <v>15703</v>
      </c>
      <c r="I37" s="30"/>
    </row>
    <row r="38" spans="2:9" s="31" customFormat="1" ht="16.5" customHeight="1" x14ac:dyDescent="0.2">
      <c r="B38" s="28" t="s">
        <v>50</v>
      </c>
      <c r="C38" s="28">
        <v>44244</v>
      </c>
      <c r="D38" s="28">
        <v>44246</v>
      </c>
      <c r="E38" s="29" t="s">
        <v>62</v>
      </c>
      <c r="F38" s="35">
        <v>46538</v>
      </c>
      <c r="G38" s="35">
        <v>0</v>
      </c>
      <c r="H38" s="35">
        <v>46538</v>
      </c>
      <c r="I38" s="30"/>
    </row>
    <row r="39" spans="2:9" s="31" customFormat="1" ht="16.5" customHeight="1" x14ac:dyDescent="0.2">
      <c r="B39" s="28" t="s">
        <v>51</v>
      </c>
      <c r="C39" s="28">
        <v>44290</v>
      </c>
      <c r="D39" s="28">
        <v>44314</v>
      </c>
      <c r="E39" s="29" t="s">
        <v>56</v>
      </c>
      <c r="F39" s="35">
        <v>42246</v>
      </c>
      <c r="G39" s="35">
        <v>0</v>
      </c>
      <c r="H39" s="35">
        <v>42246</v>
      </c>
      <c r="I39" s="30"/>
    </row>
    <row r="40" spans="2:9" s="31" customFormat="1" ht="16.5" customHeight="1" x14ac:dyDescent="0.2">
      <c r="B40" s="28" t="s">
        <v>52</v>
      </c>
      <c r="C40" s="28">
        <v>44390</v>
      </c>
      <c r="D40" s="28">
        <v>44391</v>
      </c>
      <c r="E40" s="29" t="s">
        <v>62</v>
      </c>
      <c r="F40" s="35">
        <v>2200</v>
      </c>
      <c r="G40" s="35">
        <v>0</v>
      </c>
      <c r="H40" s="35">
        <v>2200</v>
      </c>
      <c r="I40" s="30"/>
    </row>
    <row r="41" spans="2:9" s="31" customFormat="1" ht="16.5" customHeight="1" x14ac:dyDescent="0.2">
      <c r="B41" s="28" t="s">
        <v>53</v>
      </c>
      <c r="C41" s="28">
        <v>44429</v>
      </c>
      <c r="D41" s="28">
        <v>44433</v>
      </c>
      <c r="E41" s="29" t="s">
        <v>57</v>
      </c>
      <c r="F41" s="35">
        <v>29788</v>
      </c>
      <c r="G41" s="35">
        <v>29788</v>
      </c>
      <c r="H41" s="35">
        <v>0</v>
      </c>
      <c r="I41" s="30"/>
    </row>
    <row r="42" spans="2:9" s="31" customFormat="1" ht="16.5" customHeight="1" x14ac:dyDescent="0.2">
      <c r="B42" s="28" t="s">
        <v>66</v>
      </c>
      <c r="C42" s="28">
        <v>44482</v>
      </c>
      <c r="D42" s="28">
        <v>44487</v>
      </c>
      <c r="E42" s="29" t="s">
        <v>14</v>
      </c>
      <c r="F42" s="35">
        <v>27832</v>
      </c>
      <c r="G42" s="35">
        <v>0</v>
      </c>
      <c r="H42" s="35">
        <v>27832</v>
      </c>
      <c r="I42" s="30"/>
    </row>
    <row r="43" spans="2:9" s="31" customFormat="1" ht="16.5" customHeight="1" x14ac:dyDescent="0.2">
      <c r="B43" s="28" t="s">
        <v>67</v>
      </c>
      <c r="C43" s="28">
        <v>44490</v>
      </c>
      <c r="D43" s="28">
        <v>44505</v>
      </c>
      <c r="E43" s="29" t="s">
        <v>58</v>
      </c>
      <c r="F43" s="35">
        <v>14000</v>
      </c>
      <c r="G43" s="35">
        <v>14000</v>
      </c>
      <c r="H43" s="35">
        <v>0</v>
      </c>
      <c r="I43" s="30"/>
    </row>
    <row r="44" spans="2:9" s="31" customFormat="1" ht="16.5" customHeight="1" x14ac:dyDescent="0.2">
      <c r="B44" s="28" t="s">
        <v>68</v>
      </c>
      <c r="C44" s="28">
        <v>44490</v>
      </c>
      <c r="D44" s="28">
        <v>44491</v>
      </c>
      <c r="E44" s="29" t="s">
        <v>58</v>
      </c>
      <c r="F44" s="35">
        <v>8229</v>
      </c>
      <c r="G44" s="35">
        <v>0</v>
      </c>
      <c r="H44" s="35">
        <v>8229</v>
      </c>
      <c r="I44" s="30"/>
    </row>
    <row r="45" spans="2:9" s="31" customFormat="1" ht="16.5" customHeight="1" x14ac:dyDescent="0.2">
      <c r="B45" s="26"/>
      <c r="C45" s="32"/>
      <c r="D45" s="32"/>
      <c r="E45" s="33"/>
      <c r="F45" s="30"/>
      <c r="G45" s="30"/>
      <c r="H45" s="30"/>
    </row>
    <row r="46" spans="2:9" s="31" customFormat="1" ht="16.5" customHeight="1" x14ac:dyDescent="0.2">
      <c r="B46" s="10" t="s">
        <v>63</v>
      </c>
      <c r="C46" s="32"/>
      <c r="D46" s="32"/>
      <c r="E46" s="33"/>
      <c r="F46" s="30"/>
      <c r="G46" s="30"/>
      <c r="H46" s="30"/>
    </row>
    <row r="47" spans="2:9" s="31" customFormat="1" ht="16.5" customHeight="1" x14ac:dyDescent="0.2">
      <c r="B47" s="26"/>
      <c r="C47" s="32"/>
      <c r="D47" s="32"/>
      <c r="E47" s="33"/>
      <c r="F47" s="30"/>
      <c r="G47" s="30"/>
      <c r="H47" s="30"/>
    </row>
    <row r="48" spans="2:9" ht="15" customHeight="1" x14ac:dyDescent="0.2"/>
  </sheetData>
  <printOptions horizontalCentered="1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škodní průběh</vt:lpstr>
      <vt:lpstr>seznam škod</vt:lpstr>
      <vt:lpstr>'seznam škod'!Oblast_tisku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Fuchs</dc:creator>
  <cp:lastModifiedBy>fuch</cp:lastModifiedBy>
  <cp:lastPrinted>2020-05-26T14:17:23Z</cp:lastPrinted>
  <dcterms:created xsi:type="dcterms:W3CDTF">2006-09-11T07:21:41Z</dcterms:created>
  <dcterms:modified xsi:type="dcterms:W3CDTF">2021-12-02T14:11:03Z</dcterms:modified>
</cp:coreProperties>
</file>